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050"/>
  </bookViews>
  <sheets>
    <sheet name="محاسبه اقلام پوشش-کلتار" sheetId="1" r:id="rId1"/>
  </sheets>
  <definedNames>
    <definedName name="_xlnm.Print_Area" localSheetId="0">'محاسبه اقلام پوشش-کلتار'!$A$1:$K$25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D24" i="1"/>
  <c r="B24" i="1"/>
  <c r="B10" i="1" l="1"/>
  <c r="B6" i="1"/>
  <c r="B7" i="1"/>
  <c r="B8" i="1"/>
  <c r="B9" i="1"/>
  <c r="B5" i="1"/>
  <c r="J19" i="1" l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0" i="1"/>
  <c r="I10" i="1"/>
  <c r="G10" i="1"/>
  <c r="C10" i="1"/>
  <c r="H10" i="1" s="1"/>
  <c r="J9" i="1"/>
  <c r="I9" i="1"/>
  <c r="G9" i="1"/>
  <c r="C9" i="1"/>
  <c r="H9" i="1" s="1"/>
  <c r="J8" i="1"/>
  <c r="I8" i="1"/>
  <c r="G8" i="1"/>
  <c r="C8" i="1"/>
  <c r="H8" i="1" s="1"/>
  <c r="J7" i="1"/>
  <c r="I7" i="1"/>
  <c r="G7" i="1"/>
  <c r="C7" i="1"/>
  <c r="H7" i="1" s="1"/>
  <c r="J6" i="1"/>
  <c r="I6" i="1"/>
  <c r="G6" i="1"/>
  <c r="C6" i="1"/>
  <c r="H6" i="1" s="1"/>
  <c r="J5" i="1"/>
  <c r="I5" i="1"/>
  <c r="G5" i="1"/>
  <c r="C5" i="1"/>
  <c r="H5" i="1" s="1"/>
</calcChain>
</file>

<file path=xl/sharedStrings.xml><?xml version="1.0" encoding="utf-8"?>
<sst xmlns="http://schemas.openxmlformats.org/spreadsheetml/2006/main" count="45" uniqueCount="25">
  <si>
    <t>قطر لوله 
(اینچ)</t>
  </si>
  <si>
    <t>طول لوله</t>
  </si>
  <si>
    <t>قیر ذغال سنگی 
(کیلوگرم)</t>
  </si>
  <si>
    <t>پرایمر
 (لیتر)</t>
  </si>
  <si>
    <t>نوار پشم شیشه زیرین
(حلقه)</t>
  </si>
  <si>
    <t>نوار پشم شیشه رویی
(حلقه)</t>
  </si>
  <si>
    <t>اندازه
 ( اینچ)</t>
  </si>
  <si>
    <t>4*800</t>
  </si>
  <si>
    <t>9*800</t>
  </si>
  <si>
    <t>پوشش لوله به صورت تک لایه</t>
  </si>
  <si>
    <t>جمع کل مصالح مصرفی لوله های تک لایه و دبل کلتار</t>
  </si>
  <si>
    <t>پرایمر
(لیتر)</t>
  </si>
  <si>
    <t>4 * 800</t>
  </si>
  <si>
    <t>9 * 800</t>
  </si>
  <si>
    <t>محاسبه اقلام عایقکاری با قیر پایه نفتی</t>
  </si>
  <si>
    <t>قیر پایه نفتی (کیلوگرم)/ یک کیلومتر</t>
  </si>
  <si>
    <t>قیر پایه نفتی
(کیلوگرم)</t>
  </si>
  <si>
    <t>پرایمر (لیتر) / یک کیلومتر</t>
  </si>
  <si>
    <t>راهنمای استفاده</t>
  </si>
  <si>
    <t>لطفا طول لوله تک لایه و دبل کلتار را در جای خود وارد کنید</t>
  </si>
  <si>
    <t>GASPLUS.IR</t>
  </si>
  <si>
    <t>نکته</t>
  </si>
  <si>
    <t>در صورتیکه با وارد کردن تعداد سرجوش جواب نمایش داده نمی شود لطفا از بالا سمت چپ نشان "ذخیره" و یا دکمه " ctrl+s" را بزنید تا جواب نمایش داده شود. در واقع ذخیره کنید تا جواب محاسبه شود.</t>
  </si>
  <si>
    <t>جدول مبنا طبق صورتجلسه شرکت ملی گاز ایران-سال 1393</t>
  </si>
  <si>
    <r>
      <t xml:space="preserve">پوشش لوله به صورت دو لایه ( دبل کلتار )                                            </t>
    </r>
    <r>
      <rPr>
        <b/>
        <sz val="11"/>
        <color theme="1"/>
        <rFont val="B Nazanin"/>
        <charset val="178"/>
      </rPr>
      <t xml:space="preserve">     تاریخ بروزرسانی: 1400/05/14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</si>
</sst>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178"/>
      <scheme val="minor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u/>
      <sz val="14"/>
      <color rgb="FFFF0000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1"/>
      <name val="B Nazanin"/>
      <charset val="178"/>
    </font>
    <font>
      <b/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5" fillId="5" borderId="30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0</xdr:row>
      <xdr:rowOff>28575</xdr:rowOff>
    </xdr:from>
    <xdr:to>
      <xdr:col>10</xdr:col>
      <xdr:colOff>447675</xdr:colOff>
      <xdr:row>0</xdr:row>
      <xdr:rowOff>800100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42725" y="28575"/>
          <a:ext cx="771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5"/>
  <sheetViews>
    <sheetView rightToLeft="1" tabSelected="1" view="pageBreakPreview" topLeftCell="A5" zoomScaleNormal="70" zoomScaleSheetLayoutView="100" workbookViewId="0">
      <selection activeCell="F5" sqref="F5"/>
    </sheetView>
  </sheetViews>
  <sheetFormatPr defaultColWidth="9.140625" defaultRowHeight="21" x14ac:dyDescent="0.25"/>
  <cols>
    <col min="1" max="5" width="12.42578125" style="1" customWidth="1"/>
    <col min="6" max="6" width="11.85546875" style="1" bestFit="1" customWidth="1"/>
    <col min="7" max="10" width="15" style="1" customWidth="1"/>
    <col min="11" max="19" width="9.140625" style="1"/>
  </cols>
  <sheetData>
    <row r="1" spans="1:19" ht="68.25" customHeight="1" thickBot="1" x14ac:dyDescent="0.3">
      <c r="A1" s="53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5"/>
      <c r="M1" s="44" t="s">
        <v>18</v>
      </c>
      <c r="N1" s="44"/>
      <c r="O1" s="44"/>
    </row>
    <row r="2" spans="1:19" s="2" customFormat="1" ht="27" thickBot="1" x14ac:dyDescent="0.3">
      <c r="A2" s="73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1"/>
      <c r="M2" s="45" t="s">
        <v>19</v>
      </c>
      <c r="N2" s="45"/>
      <c r="O2" s="45"/>
      <c r="P2" s="1"/>
      <c r="Q2" s="1"/>
      <c r="R2" s="1"/>
      <c r="S2" s="1"/>
    </row>
    <row r="3" spans="1:19" s="2" customFormat="1" ht="21" customHeight="1" x14ac:dyDescent="0.25">
      <c r="A3" s="38" t="s">
        <v>0</v>
      </c>
      <c r="B3" s="56" t="s">
        <v>23</v>
      </c>
      <c r="C3" s="57"/>
      <c r="D3" s="57"/>
      <c r="E3" s="58"/>
      <c r="F3" s="59" t="s">
        <v>1</v>
      </c>
      <c r="G3" s="40" t="s">
        <v>2</v>
      </c>
      <c r="H3" s="40" t="s">
        <v>3</v>
      </c>
      <c r="I3" s="42" t="s">
        <v>4</v>
      </c>
      <c r="J3" s="51" t="s">
        <v>5</v>
      </c>
      <c r="K3" s="27" t="s">
        <v>6</v>
      </c>
      <c r="L3" s="1"/>
      <c r="M3" s="45"/>
      <c r="N3" s="45"/>
      <c r="O3" s="45"/>
      <c r="P3" s="1"/>
      <c r="Q3" s="1"/>
      <c r="R3" s="1"/>
      <c r="S3" s="1"/>
    </row>
    <row r="4" spans="1:19" s="2" customFormat="1" ht="42.75" customHeight="1" thickBot="1" x14ac:dyDescent="0.3">
      <c r="A4" s="39"/>
      <c r="B4" s="3" t="s">
        <v>15</v>
      </c>
      <c r="C4" s="3" t="s">
        <v>17</v>
      </c>
      <c r="D4" s="3" t="s">
        <v>4</v>
      </c>
      <c r="E4" s="3" t="s">
        <v>5</v>
      </c>
      <c r="F4" s="60"/>
      <c r="G4" s="41"/>
      <c r="H4" s="41"/>
      <c r="I4" s="43"/>
      <c r="J4" s="52"/>
      <c r="K4" s="28"/>
      <c r="L4" s="1"/>
      <c r="M4" s="45"/>
      <c r="N4" s="45"/>
      <c r="O4" s="45"/>
      <c r="P4" s="1"/>
      <c r="Q4" s="1"/>
      <c r="R4" s="1"/>
      <c r="S4" s="1"/>
    </row>
    <row r="5" spans="1:19" s="2" customFormat="1" ht="24" x14ac:dyDescent="0.25">
      <c r="A5" s="4">
        <v>2</v>
      </c>
      <c r="B5" s="5">
        <f>B14*1.25</f>
        <v>1325</v>
      </c>
      <c r="C5" s="6">
        <f t="shared" ref="C5:C10" si="0">C14</f>
        <v>18.5</v>
      </c>
      <c r="D5" s="6">
        <v>18.399999999999999</v>
      </c>
      <c r="E5" s="7">
        <v>9.4</v>
      </c>
      <c r="F5" s="19">
        <v>0</v>
      </c>
      <c r="G5" s="8">
        <f>(F5/1000)*B5</f>
        <v>0</v>
      </c>
      <c r="H5" s="8">
        <f>(F5/1000)*C5</f>
        <v>0</v>
      </c>
      <c r="I5" s="8">
        <f>(F5/1000)*D5</f>
        <v>0</v>
      </c>
      <c r="J5" s="8">
        <f>(F5/1000)*E5</f>
        <v>0</v>
      </c>
      <c r="K5" s="29" t="s">
        <v>7</v>
      </c>
      <c r="L5" s="1"/>
      <c r="M5" s="1"/>
      <c r="N5" s="1"/>
      <c r="O5" s="1"/>
      <c r="P5" s="1"/>
      <c r="Q5" s="1"/>
      <c r="R5" s="1"/>
      <c r="S5" s="1"/>
    </row>
    <row r="6" spans="1:19" s="2" customFormat="1" ht="24.75" thickBot="1" x14ac:dyDescent="0.3">
      <c r="A6" s="9">
        <v>4</v>
      </c>
      <c r="B6" s="10">
        <f t="shared" ref="B6:B9" si="1">B15*1.25</f>
        <v>2400</v>
      </c>
      <c r="C6" s="11">
        <f t="shared" si="0"/>
        <v>32</v>
      </c>
      <c r="D6" s="11">
        <v>34</v>
      </c>
      <c r="E6" s="23">
        <v>17.2</v>
      </c>
      <c r="F6" s="20">
        <v>0</v>
      </c>
      <c r="G6" s="11">
        <f>(F6/1000)*B6</f>
        <v>0</v>
      </c>
      <c r="H6" s="11">
        <f>(F6/1000)*C6</f>
        <v>0</v>
      </c>
      <c r="I6" s="11">
        <f>(F6/1000)*D6</f>
        <v>0</v>
      </c>
      <c r="J6" s="11">
        <f>(F6/1000)*E6</f>
        <v>0</v>
      </c>
      <c r="K6" s="30"/>
      <c r="L6" s="1"/>
      <c r="M6" s="50" t="s">
        <v>21</v>
      </c>
      <c r="N6" s="50"/>
      <c r="O6" s="50"/>
      <c r="P6" s="1"/>
      <c r="Q6" s="1"/>
      <c r="R6" s="1"/>
      <c r="S6" s="1"/>
    </row>
    <row r="7" spans="1:19" s="2" customFormat="1" ht="24" x14ac:dyDescent="0.25">
      <c r="A7" s="13">
        <v>6</v>
      </c>
      <c r="B7" s="14">
        <f t="shared" si="1"/>
        <v>3525</v>
      </c>
      <c r="C7" s="15">
        <f t="shared" si="0"/>
        <v>50</v>
      </c>
      <c r="D7" s="15">
        <v>21.6</v>
      </c>
      <c r="E7" s="24">
        <v>11</v>
      </c>
      <c r="F7" s="21">
        <v>0</v>
      </c>
      <c r="G7" s="15">
        <f>(F7/1000)*B7</f>
        <v>0</v>
      </c>
      <c r="H7" s="15">
        <f>(F7/1000)*C7</f>
        <v>0</v>
      </c>
      <c r="I7" s="15">
        <f>(F7/1000)*D7</f>
        <v>0</v>
      </c>
      <c r="J7" s="15">
        <f>(F7/1000)*E7</f>
        <v>0</v>
      </c>
      <c r="K7" s="31" t="s">
        <v>8</v>
      </c>
      <c r="L7" s="1"/>
      <c r="M7" s="50"/>
      <c r="N7" s="50"/>
      <c r="O7" s="50"/>
      <c r="P7" s="1"/>
      <c r="Q7" s="1"/>
      <c r="R7" s="1"/>
      <c r="S7" s="1"/>
    </row>
    <row r="8" spans="1:19" s="2" customFormat="1" ht="24" x14ac:dyDescent="0.25">
      <c r="A8" s="4">
        <v>8</v>
      </c>
      <c r="B8" s="16">
        <f t="shared" si="1"/>
        <v>4400</v>
      </c>
      <c r="C8" s="8">
        <f t="shared" si="0"/>
        <v>55</v>
      </c>
      <c r="D8" s="8">
        <v>28</v>
      </c>
      <c r="E8" s="22">
        <v>14.2</v>
      </c>
      <c r="F8" s="19">
        <v>0</v>
      </c>
      <c r="G8" s="8">
        <f t="shared" ref="G8:G10" si="2">(F8/1000)*B8</f>
        <v>0</v>
      </c>
      <c r="H8" s="8">
        <f t="shared" ref="H8:H10" si="3">(F8/1000)*C8</f>
        <v>0</v>
      </c>
      <c r="I8" s="8">
        <f t="shared" ref="I8:I10" si="4">(F8/1000)*D8</f>
        <v>0</v>
      </c>
      <c r="J8" s="8">
        <f t="shared" ref="J8:J10" si="5">(F8/1000)*E8</f>
        <v>0</v>
      </c>
      <c r="K8" s="29"/>
      <c r="L8" s="1"/>
      <c r="M8" s="45" t="s">
        <v>22</v>
      </c>
      <c r="N8" s="45"/>
      <c r="O8" s="45"/>
      <c r="P8" s="1"/>
      <c r="Q8" s="1"/>
      <c r="R8" s="1"/>
      <c r="S8" s="1"/>
    </row>
    <row r="9" spans="1:19" s="2" customFormat="1" ht="24" x14ac:dyDescent="0.25">
      <c r="A9" s="4">
        <v>10</v>
      </c>
      <c r="B9" s="16">
        <f t="shared" si="1"/>
        <v>5487.5</v>
      </c>
      <c r="C9" s="8">
        <f t="shared" si="0"/>
        <v>70</v>
      </c>
      <c r="D9" s="8">
        <v>33.799999999999997</v>
      </c>
      <c r="E9" s="22">
        <v>17.100000000000001</v>
      </c>
      <c r="F9" s="19">
        <v>0</v>
      </c>
      <c r="G9" s="8">
        <f t="shared" si="2"/>
        <v>0</v>
      </c>
      <c r="H9" s="8">
        <f t="shared" si="3"/>
        <v>0</v>
      </c>
      <c r="I9" s="8">
        <f t="shared" si="4"/>
        <v>0</v>
      </c>
      <c r="J9" s="8">
        <f t="shared" si="5"/>
        <v>0</v>
      </c>
      <c r="K9" s="29"/>
      <c r="L9" s="1"/>
      <c r="M9" s="45"/>
      <c r="N9" s="45"/>
      <c r="O9" s="45"/>
      <c r="P9" s="1"/>
      <c r="Q9" s="1"/>
      <c r="R9" s="1"/>
      <c r="S9" s="1"/>
    </row>
    <row r="10" spans="1:19" s="2" customFormat="1" ht="24.75" thickBot="1" x14ac:dyDescent="0.3">
      <c r="A10" s="4">
        <v>12</v>
      </c>
      <c r="B10" s="10">
        <f>B19*1.25</f>
        <v>6512.5</v>
      </c>
      <c r="C10" s="11">
        <f t="shared" si="0"/>
        <v>82</v>
      </c>
      <c r="D10" s="11">
        <v>40.6</v>
      </c>
      <c r="E10" s="23">
        <v>20.5</v>
      </c>
      <c r="F10" s="19">
        <v>0</v>
      </c>
      <c r="G10" s="8">
        <f t="shared" si="2"/>
        <v>0</v>
      </c>
      <c r="H10" s="8">
        <f t="shared" si="3"/>
        <v>0</v>
      </c>
      <c r="I10" s="8">
        <f t="shared" si="4"/>
        <v>0</v>
      </c>
      <c r="J10" s="8">
        <f t="shared" si="5"/>
        <v>0</v>
      </c>
      <c r="K10" s="29"/>
      <c r="L10" s="1"/>
      <c r="M10" s="45"/>
      <c r="N10" s="45"/>
      <c r="O10" s="45"/>
      <c r="P10" s="1"/>
      <c r="Q10" s="1"/>
      <c r="R10" s="1"/>
      <c r="S10" s="1"/>
    </row>
    <row r="11" spans="1:19" s="2" customFormat="1" ht="27" thickBot="1" x14ac:dyDescent="0.3">
      <c r="A11" s="46" t="s">
        <v>9</v>
      </c>
      <c r="B11" s="47"/>
      <c r="C11" s="47"/>
      <c r="D11" s="47"/>
      <c r="E11" s="47"/>
      <c r="F11" s="47"/>
      <c r="G11" s="47"/>
      <c r="H11" s="47"/>
      <c r="I11" s="47"/>
      <c r="J11" s="47"/>
      <c r="K11" s="48"/>
      <c r="L11" s="1"/>
      <c r="M11" s="45"/>
      <c r="N11" s="45"/>
      <c r="O11" s="45"/>
      <c r="P11" s="1"/>
      <c r="Q11" s="1"/>
      <c r="R11" s="1"/>
      <c r="S11" s="1"/>
    </row>
    <row r="12" spans="1:19" s="2" customFormat="1" ht="21" customHeight="1" x14ac:dyDescent="0.25">
      <c r="A12" s="38" t="s">
        <v>0</v>
      </c>
      <c r="B12" s="56" t="s">
        <v>23</v>
      </c>
      <c r="C12" s="57"/>
      <c r="D12" s="57"/>
      <c r="E12" s="58"/>
      <c r="F12" s="59" t="s">
        <v>1</v>
      </c>
      <c r="G12" s="40" t="s">
        <v>2</v>
      </c>
      <c r="H12" s="40" t="s">
        <v>3</v>
      </c>
      <c r="I12" s="42" t="s">
        <v>4</v>
      </c>
      <c r="J12" s="51" t="s">
        <v>5</v>
      </c>
      <c r="K12" s="27" t="s">
        <v>6</v>
      </c>
      <c r="L12" s="1"/>
      <c r="M12" s="45"/>
      <c r="N12" s="45"/>
      <c r="O12" s="45"/>
      <c r="P12" s="1"/>
      <c r="Q12" s="1"/>
      <c r="R12" s="1"/>
      <c r="S12" s="1"/>
    </row>
    <row r="13" spans="1:19" s="2" customFormat="1" ht="42.75" customHeight="1" thickBot="1" x14ac:dyDescent="0.3">
      <c r="A13" s="39"/>
      <c r="B13" s="3" t="s">
        <v>15</v>
      </c>
      <c r="C13" s="3" t="s">
        <v>17</v>
      </c>
      <c r="D13" s="3" t="s">
        <v>4</v>
      </c>
      <c r="E13" s="3" t="s">
        <v>5</v>
      </c>
      <c r="F13" s="60"/>
      <c r="G13" s="41"/>
      <c r="H13" s="41"/>
      <c r="I13" s="43"/>
      <c r="J13" s="52"/>
      <c r="K13" s="28"/>
      <c r="L13" s="1"/>
      <c r="M13" s="45"/>
      <c r="N13" s="45"/>
      <c r="O13" s="45"/>
      <c r="P13" s="1"/>
      <c r="Q13" s="1"/>
      <c r="R13" s="1"/>
      <c r="S13" s="1"/>
    </row>
    <row r="14" spans="1:19" s="2" customFormat="1" ht="24" x14ac:dyDescent="0.25">
      <c r="A14" s="4">
        <v>2</v>
      </c>
      <c r="B14" s="5">
        <v>1060</v>
      </c>
      <c r="C14" s="6">
        <v>18.5</v>
      </c>
      <c r="D14" s="6">
        <v>9.1999999999999993</v>
      </c>
      <c r="E14" s="7">
        <v>9.4</v>
      </c>
      <c r="F14" s="19">
        <v>0</v>
      </c>
      <c r="G14" s="8">
        <f>(F14/1000)*B14</f>
        <v>0</v>
      </c>
      <c r="H14" s="8">
        <f>(F14/1000)*C14</f>
        <v>0</v>
      </c>
      <c r="I14" s="8">
        <f>(F14/1000)*D14</f>
        <v>0</v>
      </c>
      <c r="J14" s="8">
        <f>(F14/1000)*E14</f>
        <v>0</v>
      </c>
      <c r="K14" s="29" t="s">
        <v>7</v>
      </c>
      <c r="L14" s="1"/>
      <c r="M14" s="45"/>
      <c r="N14" s="45"/>
      <c r="O14" s="45"/>
      <c r="P14" s="1"/>
      <c r="Q14" s="1"/>
      <c r="R14" s="1"/>
      <c r="S14" s="1"/>
    </row>
    <row r="15" spans="1:19" s="2" customFormat="1" ht="24.75" thickBot="1" x14ac:dyDescent="0.3">
      <c r="A15" s="9">
        <v>4</v>
      </c>
      <c r="B15" s="10">
        <v>1920</v>
      </c>
      <c r="C15" s="11">
        <v>32</v>
      </c>
      <c r="D15" s="11">
        <v>17</v>
      </c>
      <c r="E15" s="12">
        <v>17.2</v>
      </c>
      <c r="F15" s="20">
        <v>0</v>
      </c>
      <c r="G15" s="11">
        <f>(F15/1000)*B15</f>
        <v>0</v>
      </c>
      <c r="H15" s="11">
        <f>(F15/1000)*C15</f>
        <v>0</v>
      </c>
      <c r="I15" s="11">
        <f>(F15/1000)*D15</f>
        <v>0</v>
      </c>
      <c r="J15" s="11">
        <f>(F15/1000)*E15</f>
        <v>0</v>
      </c>
      <c r="K15" s="30"/>
      <c r="L15" s="1"/>
      <c r="M15" s="1"/>
      <c r="N15" s="1"/>
      <c r="O15" s="1"/>
      <c r="P15" s="1"/>
      <c r="Q15" s="1"/>
      <c r="R15" s="1"/>
      <c r="S15" s="1"/>
    </row>
    <row r="16" spans="1:19" s="2" customFormat="1" ht="24" x14ac:dyDescent="0.25">
      <c r="A16" s="63">
        <v>6</v>
      </c>
      <c r="B16" s="5">
        <v>2820</v>
      </c>
      <c r="C16" s="6">
        <v>50</v>
      </c>
      <c r="D16" s="6">
        <v>10.8</v>
      </c>
      <c r="E16" s="7">
        <v>11</v>
      </c>
      <c r="F16" s="64">
        <v>0</v>
      </c>
      <c r="G16" s="6">
        <f>(F16/1000)*B16</f>
        <v>0</v>
      </c>
      <c r="H16" s="6">
        <f>(F16/1000)*C16</f>
        <v>0</v>
      </c>
      <c r="I16" s="6">
        <f>(F16/1000)*D16</f>
        <v>0</v>
      </c>
      <c r="J16" s="6">
        <f>(F16/1000)*E16</f>
        <v>0</v>
      </c>
      <c r="K16" s="65" t="s">
        <v>8</v>
      </c>
      <c r="L16" s="1"/>
      <c r="M16" s="1"/>
      <c r="N16" s="1"/>
      <c r="O16" s="1"/>
      <c r="P16" s="1"/>
      <c r="Q16" s="1"/>
      <c r="R16" s="1"/>
      <c r="S16" s="1"/>
    </row>
    <row r="17" spans="1:19" s="2" customFormat="1" ht="24" x14ac:dyDescent="0.25">
      <c r="A17" s="4">
        <v>8</v>
      </c>
      <c r="B17" s="16">
        <v>3520</v>
      </c>
      <c r="C17" s="8">
        <v>55</v>
      </c>
      <c r="D17" s="8">
        <v>14</v>
      </c>
      <c r="E17" s="25">
        <v>14.2</v>
      </c>
      <c r="F17" s="19">
        <v>0</v>
      </c>
      <c r="G17" s="8">
        <f t="shared" ref="G17:G19" si="6">(F17/1000)*B17</f>
        <v>0</v>
      </c>
      <c r="H17" s="8">
        <f t="shared" ref="H17:H19" si="7">(F17/1000)*C17</f>
        <v>0</v>
      </c>
      <c r="I17" s="8">
        <f t="shared" ref="I17:I19" si="8">(F17/1000)*D17</f>
        <v>0</v>
      </c>
      <c r="J17" s="8">
        <f t="shared" ref="J17:J19" si="9">(F17/1000)*E17</f>
        <v>0</v>
      </c>
      <c r="K17" s="29"/>
      <c r="L17" s="1"/>
      <c r="M17" s="1"/>
      <c r="N17" s="1"/>
      <c r="O17" s="1"/>
      <c r="P17" s="1"/>
      <c r="Q17" s="1"/>
      <c r="R17" s="1"/>
      <c r="S17" s="1"/>
    </row>
    <row r="18" spans="1:19" s="2" customFormat="1" ht="24" x14ac:dyDescent="0.25">
      <c r="A18" s="4">
        <v>10</v>
      </c>
      <c r="B18" s="16">
        <v>4390</v>
      </c>
      <c r="C18" s="8">
        <v>70</v>
      </c>
      <c r="D18" s="8">
        <v>16.899999999999999</v>
      </c>
      <c r="E18" s="25">
        <v>17.100000000000001</v>
      </c>
      <c r="F18" s="19">
        <v>0</v>
      </c>
      <c r="G18" s="8">
        <f t="shared" si="6"/>
        <v>0</v>
      </c>
      <c r="H18" s="8">
        <f t="shared" si="7"/>
        <v>0</v>
      </c>
      <c r="I18" s="8">
        <f t="shared" si="8"/>
        <v>0</v>
      </c>
      <c r="J18" s="8">
        <f t="shared" si="9"/>
        <v>0</v>
      </c>
      <c r="K18" s="29"/>
      <c r="L18" s="1"/>
      <c r="M18" s="1"/>
      <c r="N18" s="1"/>
      <c r="O18" s="1"/>
      <c r="P18" s="1"/>
      <c r="Q18" s="1"/>
      <c r="R18" s="1"/>
      <c r="S18" s="1"/>
    </row>
    <row r="19" spans="1:19" s="2" customFormat="1" ht="24.75" thickBot="1" x14ac:dyDescent="0.3">
      <c r="A19" s="9">
        <v>12</v>
      </c>
      <c r="B19" s="10">
        <v>5210</v>
      </c>
      <c r="C19" s="11">
        <v>82</v>
      </c>
      <c r="D19" s="11">
        <v>20.3</v>
      </c>
      <c r="E19" s="26">
        <v>20.5</v>
      </c>
      <c r="F19" s="20">
        <v>0</v>
      </c>
      <c r="G19" s="11">
        <f t="shared" si="6"/>
        <v>0</v>
      </c>
      <c r="H19" s="11">
        <f t="shared" si="7"/>
        <v>0</v>
      </c>
      <c r="I19" s="11">
        <f t="shared" si="8"/>
        <v>0</v>
      </c>
      <c r="J19" s="11">
        <f t="shared" si="9"/>
        <v>0</v>
      </c>
      <c r="K19" s="30"/>
      <c r="L19" s="1"/>
      <c r="M19" s="1"/>
      <c r="N19" s="1"/>
      <c r="O19" s="1"/>
      <c r="P19" s="1"/>
      <c r="Q19" s="1"/>
      <c r="R19" s="1"/>
      <c r="S19" s="1"/>
    </row>
    <row r="20" spans="1:19" s="2" customFormat="1" ht="24.75" thickBot="1" x14ac:dyDescent="0.3">
      <c r="A20" s="66"/>
      <c r="B20" s="66"/>
      <c r="C20" s="66"/>
      <c r="D20" s="66"/>
      <c r="E20" s="66"/>
      <c r="F20" s="67"/>
      <c r="G20" s="66"/>
      <c r="H20" s="66"/>
      <c r="I20" s="66"/>
      <c r="J20" s="66"/>
      <c r="K20" s="66"/>
      <c r="L20" s="1"/>
      <c r="M20" s="1"/>
      <c r="N20" s="1"/>
      <c r="O20" s="1"/>
      <c r="P20" s="1"/>
      <c r="Q20" s="1"/>
      <c r="R20" s="1"/>
      <c r="S20" s="1"/>
    </row>
    <row r="21" spans="1:19" s="2" customFormat="1" ht="36" customHeight="1" thickBot="1" x14ac:dyDescent="0.3">
      <c r="A21" s="32" t="s">
        <v>10</v>
      </c>
      <c r="B21" s="33"/>
      <c r="C21" s="33"/>
      <c r="D21" s="33"/>
      <c r="E21" s="33"/>
      <c r="F21" s="34"/>
      <c r="G21" s="33"/>
      <c r="H21" s="33"/>
      <c r="I21" s="33"/>
      <c r="J21" s="33"/>
      <c r="K21" s="35"/>
      <c r="L21" s="1"/>
      <c r="M21" s="1"/>
      <c r="N21" s="1"/>
      <c r="O21" s="1"/>
      <c r="P21" s="1"/>
      <c r="Q21" s="1"/>
      <c r="R21" s="1"/>
      <c r="S21" s="1"/>
    </row>
    <row r="22" spans="1:19" s="2" customFormat="1" ht="19.5" customHeight="1" x14ac:dyDescent="0.25">
      <c r="A22" s="61"/>
      <c r="B22" s="36" t="s">
        <v>16</v>
      </c>
      <c r="C22" s="36"/>
      <c r="D22" s="36" t="s">
        <v>11</v>
      </c>
      <c r="E22" s="36"/>
      <c r="F22" s="17"/>
      <c r="G22" s="37" t="s">
        <v>12</v>
      </c>
      <c r="H22" s="37"/>
      <c r="I22" s="37" t="s">
        <v>13</v>
      </c>
      <c r="J22" s="37"/>
      <c r="K22" s="62"/>
      <c r="L22" s="1"/>
      <c r="M22" s="1"/>
      <c r="N22" s="1"/>
      <c r="O22" s="1"/>
      <c r="P22" s="1"/>
      <c r="Q22" s="1"/>
      <c r="R22" s="1"/>
      <c r="S22" s="1"/>
    </row>
    <row r="23" spans="1:19" s="2" customFormat="1" ht="36" customHeight="1" x14ac:dyDescent="0.25">
      <c r="A23" s="61"/>
      <c r="B23" s="36"/>
      <c r="C23" s="36"/>
      <c r="D23" s="36"/>
      <c r="E23" s="36"/>
      <c r="F23" s="17"/>
      <c r="G23" s="18" t="s">
        <v>4</v>
      </c>
      <c r="H23" s="18" t="s">
        <v>5</v>
      </c>
      <c r="I23" s="18" t="s">
        <v>4</v>
      </c>
      <c r="J23" s="18" t="s">
        <v>5</v>
      </c>
      <c r="K23" s="62"/>
      <c r="L23" s="1"/>
      <c r="M23" s="1"/>
      <c r="N23" s="1"/>
      <c r="O23" s="1"/>
      <c r="P23" s="1"/>
      <c r="Q23" s="1"/>
      <c r="R23" s="1"/>
      <c r="S23" s="1"/>
    </row>
    <row r="24" spans="1:19" s="2" customFormat="1" ht="33" customHeight="1" thickBot="1" x14ac:dyDescent="0.3">
      <c r="A24" s="68"/>
      <c r="B24" s="69">
        <f>G14+G15+G16+G17+G18+G19+G5+G6+G7+G8+G9+G10</f>
        <v>0</v>
      </c>
      <c r="C24" s="69"/>
      <c r="D24" s="69">
        <f>H14+H15+H16+H17+H18+H19+H5+H6+H7+H8+H9+H10</f>
        <v>0</v>
      </c>
      <c r="E24" s="69"/>
      <c r="F24" s="70"/>
      <c r="G24" s="71">
        <f>I14+I15+I5+I6</f>
        <v>0</v>
      </c>
      <c r="H24" s="71">
        <f>J14+J15+J5+J6</f>
        <v>0</v>
      </c>
      <c r="I24" s="71">
        <f>I16+I17+I18+I19+I7+I8+I9+I10</f>
        <v>0</v>
      </c>
      <c r="J24" s="71">
        <f>J16+J17+J18+J19+J7+J8+J9+J10</f>
        <v>0</v>
      </c>
      <c r="K24" s="72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B25" s="49" t="s">
        <v>20</v>
      </c>
      <c r="C25" s="49"/>
      <c r="D25" s="49"/>
      <c r="E25" s="49"/>
      <c r="F25" s="49"/>
      <c r="G25" s="49"/>
      <c r="H25" s="49"/>
      <c r="I25" s="49"/>
      <c r="J25" s="49"/>
    </row>
  </sheetData>
  <sheetProtection password="CC7D" sheet="1" objects="1" scenarios="1" selectLockedCells="1"/>
  <mergeCells count="35">
    <mergeCell ref="B25:J25"/>
    <mergeCell ref="M6:O7"/>
    <mergeCell ref="M8:O14"/>
    <mergeCell ref="J12:J13"/>
    <mergeCell ref="A1:K1"/>
    <mergeCell ref="A2:K2"/>
    <mergeCell ref="A3:A4"/>
    <mergeCell ref="B3:E3"/>
    <mergeCell ref="F3:F4"/>
    <mergeCell ref="G3:G4"/>
    <mergeCell ref="H3:H4"/>
    <mergeCell ref="I3:I4"/>
    <mergeCell ref="J3:J4"/>
    <mergeCell ref="K3:K4"/>
    <mergeCell ref="B12:E12"/>
    <mergeCell ref="F12:F13"/>
    <mergeCell ref="M1:O1"/>
    <mergeCell ref="M2:O4"/>
    <mergeCell ref="K5:K6"/>
    <mergeCell ref="K7:K10"/>
    <mergeCell ref="A11:K11"/>
    <mergeCell ref="B24:C24"/>
    <mergeCell ref="D24:E24"/>
    <mergeCell ref="K12:K13"/>
    <mergeCell ref="K14:K15"/>
    <mergeCell ref="K16:K19"/>
    <mergeCell ref="A21:K21"/>
    <mergeCell ref="B22:C23"/>
    <mergeCell ref="D22:E23"/>
    <mergeCell ref="G22:H22"/>
    <mergeCell ref="I22:J22"/>
    <mergeCell ref="A12:A13"/>
    <mergeCell ref="G12:G13"/>
    <mergeCell ref="H12:H13"/>
    <mergeCell ref="I12:I13"/>
  </mergeCells>
  <printOptions horizontalCentered="1" verticalCentered="1"/>
  <pageMargins left="0.118110236220472" right="0.27559055118110198" top="0.32874015699999998" bottom="7.8740157480315001E-2" header="7.8740157480315001E-2" footer="7.8740157480315001E-2"/>
  <pageSetup paperSize="9" scale="81" orientation="landscape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محاسبه اقلام پوشش-کلتار</vt:lpstr>
      <vt:lpstr>'محاسبه اقلام پوشش-کلتار'!Print_Area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RayanService-NB</dc:creator>
  <cp:lastModifiedBy>tavakol</cp:lastModifiedBy>
  <cp:lastPrinted>2021-08-05T11:44:52Z</cp:lastPrinted>
  <dcterms:created xsi:type="dcterms:W3CDTF">2019-06-20T11:32:11Z</dcterms:created>
  <dcterms:modified xsi:type="dcterms:W3CDTF">2021-08-05T11:45:12Z</dcterms:modified>
</cp:coreProperties>
</file>